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<sst xmlns="http://schemas.openxmlformats.org/spreadsheetml/2006/main" count="92" uniqueCount="58">
  <si>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</si>
  <si>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</si>
  <si>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</si>
  <si>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</si>
  <si>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</si>
  <si>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</si>
  <si>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</si>
  <si>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</si>
  <si>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</si>
  <si>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</si>
  <si>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</si>
  <si>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</si>
  <si>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</si>
  <si>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</si>
  <si>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</si>
  <si>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</si>
  <si>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</si>
  <si>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</si>
  <si>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</si>
  <si>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</si>
  <si>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</si>
  <si>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</si>
  <si>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</si>
  <si>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</si>
  <si>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</si>
  <si>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</si>
  <si>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</si>
  <si>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</si>
  <si>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</si>
  <si>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</si>
  <si>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</si>
  <si>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</si>
  <si>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</si>
  <si>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</si>
  <si>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</si>
  <si>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</si>
  <si>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</si>
  <si>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</si>
  <si>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</si>
  <si>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</si>
  <si>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</si>
  <si>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</si>
  <si>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</si>
  <si>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</si>
  <si>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</si>
  <si>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</si>
  <si>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</si>
  <si>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</si>
  <si>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</si>
  <si>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</si>
  <si>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</si>
  <si>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</si>
  <si>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</si>
  <si>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</si>
  <si>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</si>
  <si>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</si>
  <si>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</si>
  <si>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Cortázar,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</si>
</sst>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81663749.010000005</v>
      </c>
      <c r="C4" s="16">
        <f>SUM(C5:C14)</f>
        <v>69361027.570000008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661300.97</v>
      </c>
      <c r="C9" s="17">
        <v>343546.29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527983.85</v>
      </c>
      <c r="D10" s="14">
        <v>600000</v>
      </c>
    </row>
    <row r="11" spans="1:22" ht="11.25" customHeight="1" x14ac:dyDescent="0.2">
      <c r="A11" s="7" t="s">
        <v>38</v>
      </c>
      <c r="B11" s="17">
        <v>79054673.040000007</v>
      </c>
      <c r="C11" s="17">
        <v>68489497.430000007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1947775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56894957.29999999</v>
      </c>
      <c r="C16" s="16">
        <f>SUM(C17:C32)</f>
        <v>54535245.719999991</v>
      </c>
      <c r="D16" s="13" t="s">
        <v>39</v>
      </c>
    </row>
    <row r="17" spans="1:4" ht="11.25" customHeight="1" x14ac:dyDescent="0.2">
      <c r="A17" s="7" t="s">
        <v>8</v>
      </c>
      <c r="B17" s="17">
        <v>26596725.219999999</v>
      </c>
      <c r="C17" s="17">
        <v>25130561.649999999</v>
      </c>
      <c r="D17" s="14">
        <v>1000</v>
      </c>
    </row>
    <row r="18" spans="1:4" ht="11.25" customHeight="1" x14ac:dyDescent="0.2">
      <c r="A18" s="7" t="s">
        <v>9</v>
      </c>
      <c r="B18" s="17">
        <v>8201164.2699999996</v>
      </c>
      <c r="C18" s="17">
        <v>8880352.9700000007</v>
      </c>
      <c r="D18" s="14">
        <v>2000</v>
      </c>
    </row>
    <row r="19" spans="1:4" ht="11.25" customHeight="1" x14ac:dyDescent="0.2">
      <c r="A19" s="7" t="s">
        <v>10</v>
      </c>
      <c r="B19" s="17">
        <v>22082303.66</v>
      </c>
      <c r="C19" s="17">
        <v>20515264.84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14764.15</v>
      </c>
      <c r="C23" s="17">
        <v>9066.26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24768791.710000016</v>
      </c>
      <c r="C33" s="16">
        <f>C4-C16</f>
        <v>14825781.850000016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5376688.8899999997</v>
      </c>
      <c r="C41" s="16">
        <f>SUM(C42:C44)</f>
        <v>16033652.199999999</v>
      </c>
      <c r="D41" s="13" t="s">
        <v>39</v>
      </c>
    </row>
    <row r="42" spans="1:4" ht="11.25" customHeight="1" x14ac:dyDescent="0.2">
      <c r="A42" s="7" t="s">
        <v>22</v>
      </c>
      <c r="B42" s="17">
        <v>3752760.19</v>
      </c>
      <c r="C42" s="17">
        <v>15570241.699999999</v>
      </c>
      <c r="D42" s="13">
        <v>6000</v>
      </c>
    </row>
    <row r="43" spans="1:4" ht="11.25" customHeight="1" x14ac:dyDescent="0.2">
      <c r="A43" s="7" t="s">
        <v>23</v>
      </c>
      <c r="B43" s="17">
        <v>1623928.7</v>
      </c>
      <c r="C43" s="17">
        <v>463410.5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-5376688.8899999997</v>
      </c>
      <c r="C45" s="16">
        <f>C36-C41</f>
        <v>-16033652.199999999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2115048.84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2115048.84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185312.04</v>
      </c>
      <c r="C54" s="16">
        <f>SUM(C55+C58)</f>
        <v>0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185312.04</v>
      </c>
      <c r="C58" s="17">
        <v>0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-185312.04</v>
      </c>
      <c r="C59" s="16">
        <f>C48-C54</f>
        <v>2115048.84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19206790.780000016</v>
      </c>
      <c r="C61" s="16">
        <f>C59+C45+C33</f>
        <v>907178.49000001699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47582611.920000002</v>
      </c>
      <c r="C63" s="16">
        <v>46675433.43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66789402.700000003</v>
      </c>
      <c r="C65" s="16">
        <v>47582611.920000002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2023-01-19T21:04:47Z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